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Y32" i="1" l="1"/>
  <c r="Y29" i="1"/>
  <c r="Y30" i="1"/>
  <c r="Y31" i="1"/>
  <c r="Y33" i="1"/>
  <c r="Y28" i="1"/>
  <c r="Y27" i="1"/>
  <c r="Y26" i="1"/>
  <c r="Y25" i="1"/>
  <c r="Y24" i="1"/>
  <c r="Y23" i="1"/>
  <c r="Y22" i="1"/>
  <c r="Y21" i="1"/>
  <c r="Y20" i="1"/>
  <c r="Y19" i="1"/>
  <c r="Y18" i="1"/>
  <c r="Y17" i="1"/>
  <c r="Y16" i="1"/>
  <c r="Y15" i="1"/>
  <c r="Y14" i="1"/>
  <c r="Y13" i="1"/>
  <c r="Y12" i="1"/>
  <c r="Y11" i="1"/>
  <c r="Y10" i="1"/>
  <c r="Y9" i="1"/>
  <c r="Y8" i="1"/>
  <c r="Y7" i="1"/>
</calcChain>
</file>

<file path=xl/comments1.xml><?xml version="1.0" encoding="utf-8"?>
<comments xmlns="http://schemas.openxmlformats.org/spreadsheetml/2006/main">
  <authors>
    <author>Yen-TCHC</author>
  </authors>
  <commentList>
    <comment ref="V10" authorId="0">
      <text>
        <r>
          <rPr>
            <b/>
            <sz val="9"/>
            <color indexed="81"/>
            <rFont val="Tahoma"/>
            <family val="2"/>
          </rPr>
          <t>cổ vũ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13" authorId="0">
      <text>
        <r>
          <rPr>
            <b/>
            <sz val="9"/>
            <color indexed="81"/>
            <rFont val="Tahoma"/>
            <family val="2"/>
          </rPr>
          <t>cổ vũ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14" authorId="0">
      <text>
        <r>
          <rPr>
            <b/>
            <sz val="9"/>
            <color indexed="81"/>
            <rFont val="Tahoma"/>
            <family val="2"/>
          </rPr>
          <t>cổ vũ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1" authorId="0">
      <text>
        <r>
          <rPr>
            <b/>
            <sz val="9"/>
            <color indexed="81"/>
            <rFont val="Tahoma"/>
            <family val="2"/>
          </rPr>
          <t>Nghỉ thai sản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9"/>
            <color indexed="81"/>
            <rFont val="Tahoma"/>
            <family val="2"/>
          </rPr>
          <t>Đi công tác tuyển sinh ở tỉnh</t>
        </r>
        <r>
          <rPr>
            <sz val="9"/>
            <color indexed="81"/>
            <rFont val="Tahoma"/>
          </rPr>
          <t xml:space="preserve">
</t>
        </r>
      </text>
    </comment>
    <comment ref="J24" authorId="0">
      <text>
        <r>
          <rPr>
            <b/>
            <sz val="9"/>
            <color indexed="81"/>
            <rFont val="Tahoma"/>
            <family val="2"/>
          </rPr>
          <t>Đi công tác tuyển sinh ở tỉnh</t>
        </r>
        <r>
          <rPr>
            <sz val="9"/>
            <color indexed="81"/>
            <rFont val="Tahoma"/>
          </rPr>
          <t xml:space="preserve">
</t>
        </r>
      </text>
    </comment>
    <comment ref="Q32" authorId="0">
      <text>
        <r>
          <rPr>
            <b/>
            <sz val="9"/>
            <color indexed="81"/>
            <rFont val="Tahoma"/>
            <family val="2"/>
          </rPr>
          <t>Nghỉ thai sản</t>
        </r>
      </text>
    </comment>
    <comment ref="U32" authorId="0">
      <text>
        <r>
          <rPr>
            <b/>
            <sz val="9"/>
            <color indexed="81"/>
            <rFont val="Tahoma"/>
            <family val="2"/>
          </rPr>
          <t>nghỉ thai sản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33" authorId="0">
      <text>
        <r>
          <rPr>
            <b/>
            <sz val="9"/>
            <color indexed="81"/>
            <rFont val="Tahoma"/>
            <family val="2"/>
          </rPr>
          <t>Hợp đồng từ tháng 11/2018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<sst xmlns="http://schemas.openxmlformats.org/spreadsheetml/2006/main" count="195" uniqueCount="57">
  <si>
    <t>STT</t>
  </si>
  <si>
    <t>Họ tên</t>
  </si>
  <si>
    <t>Cầu lông (CĐ ngành)</t>
  </si>
  <si>
    <t>Tham gia</t>
  </si>
  <si>
    <t>Cổ vũ</t>
  </si>
  <si>
    <t>Bóng đá nữ (CĐ ngành)</t>
  </si>
  <si>
    <t>Bóng chuyền nam (CĐ ngành)</t>
  </si>
  <si>
    <t>Bóng đá nam (CĐ ngành)</t>
  </si>
  <si>
    <t>CÁC HOẠT ĐỘNG TDTT</t>
  </si>
  <si>
    <t>Quyên góp vải</t>
  </si>
  <si>
    <t>Nấu ăn 18/11</t>
  </si>
  <si>
    <t>Tuyên truyền PL</t>
  </si>
  <si>
    <t>Bạo lực gđ</t>
  </si>
  <si>
    <t>Hoa giữa đời thường</t>
  </si>
  <si>
    <t>Ghi chú</t>
  </si>
  <si>
    <t>CÁC HOẠT ĐỘNG KHÁC</t>
  </si>
  <si>
    <t>Văn nghệ (Giỗ tổ)</t>
  </si>
  <si>
    <t>Tổng kết</t>
  </si>
  <si>
    <t>Tiệc buffet 16/10</t>
  </si>
  <si>
    <t>Giã ngoại miền tây (10/3)</t>
  </si>
  <si>
    <t>Thi làm bánh (Giỗ tổ)</t>
  </si>
  <si>
    <t>Quyên góp áo dài</t>
  </si>
  <si>
    <t>ĐINH HỒNG MINH</t>
  </si>
  <si>
    <t>LÂM VIẾT DŨNG</t>
  </si>
  <si>
    <t>NGUYỄN THỊ HOA</t>
  </si>
  <si>
    <t>NGUYỄN THÀNH NAM</t>
  </si>
  <si>
    <t>HUỲNH THỊ XUÂN MAI</t>
  </si>
  <si>
    <t>TRẦN THỊ PHƯƠNG OANH</t>
  </si>
  <si>
    <t>HUỲNH THỊ MINH LY</t>
  </si>
  <si>
    <t>PHAN THỊ NGỌC PHƯỢNG</t>
  </si>
  <si>
    <t>LƯU HOÀNG HẢI YẾN</t>
  </si>
  <si>
    <t>HUỲNH THANH NHÀN</t>
  </si>
  <si>
    <t>THÂN THỊ NHUNG</t>
  </si>
  <si>
    <t>VŨ NHƯ QUỲNH</t>
  </si>
  <si>
    <t>TRẦN VĂN ANH</t>
  </si>
  <si>
    <t>NGUYỄN HỮU XUÂN VŨ</t>
  </si>
  <si>
    <t>NGUYỄN THỊ VÂN</t>
  </si>
  <si>
    <t>LÊ HỒNG SƠN</t>
  </si>
  <si>
    <t>NGUYỄN THANH HIỀN</t>
  </si>
  <si>
    <t>LÊ HÙNG THANH</t>
  </si>
  <si>
    <t>PHẠM HỮU TẤN</t>
  </si>
  <si>
    <t>PHẠM HỮU THÀNH PHÚ</t>
  </si>
  <si>
    <t>LÊ HỒNG PHÚC</t>
  </si>
  <si>
    <t>NGUYỄN VĂN CHÌ</t>
  </si>
  <si>
    <t>ĐỒNG ANH TUẤN</t>
  </si>
  <si>
    <t>NGUYỄN TIẾN HƯNG</t>
  </si>
  <si>
    <t>NGUYỄN THỊ BÍCH LIỄU</t>
  </si>
  <si>
    <t>TRẦN THỊ ÁNH PHƯỢNG</t>
  </si>
  <si>
    <t>TRẦN THANH PHƯƠNG</t>
  </si>
  <si>
    <t>x</t>
  </si>
  <si>
    <r>
      <t xml:space="preserve">Bóng chuyền nam, </t>
    </r>
    <r>
      <rPr>
        <sz val="13"/>
        <color rgb="FFFF0000"/>
        <rFont val="Times New Roman"/>
        <family val="1"/>
      </rPr>
      <t>bóng đá nam, trò chơi chung sức</t>
    </r>
    <r>
      <rPr>
        <sz val="13"/>
        <color theme="1"/>
        <rFont val="Times New Roman"/>
        <family val="1"/>
      </rPr>
      <t xml:space="preserve"> (CĐ cụm)</t>
    </r>
  </si>
  <si>
    <r>
      <t xml:space="preserve">Bữa cơm gđ
</t>
    </r>
    <r>
      <rPr>
        <sz val="13"/>
        <color rgb="FFFF0000"/>
        <rFont val="Times New Roman"/>
        <family val="1"/>
      </rPr>
      <t>(viết bài)</t>
    </r>
  </si>
  <si>
    <t>Nghỉ thai sản từ 01/4-01/10/2019</t>
  </si>
  <si>
    <t>Nghỉ thai sản từ ngày 01/02-01/7/2019</t>
  </si>
  <si>
    <t>Nghỉ thai sản đến 11/6-11/12/2018</t>
  </si>
  <si>
    <t>HĐLĐ từ 11/2018, chưa đủ thời gian xét CĐV XS</t>
  </si>
  <si>
    <t>TỔNG HỢP CÁC PHONG TRÀO CÔNG ĐOÀN TỔ CÔNG ĐOÀN PHÒNG TỔ CHỨC - HÀNH CHÍNH - TỔNG HỢP
NĂM HỌC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</si>
</sst>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9"/>
      <color indexed="81"/>
      <name val="Tahoma"/>
    </font>
    <font>
      <b/>
      <sz val="9"/>
      <color indexed="81"/>
      <name val="Tahoma"/>
      <family val="2"/>
    </font>
    <font>
      <sz val="13"/>
      <color rgb="FFFF0000"/>
      <name val="Times New Roman"/>
      <family val="1"/>
    </font>
    <font>
      <sz val="9"/>
      <color indexed="81"/>
      <name val="Tahoma"/>
      <family val="2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/>
    </xf>
    <xf numFmtId="0" fontId="6" fillId="0" borderId="4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4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AA33"/>
  <sheetViews>
    <sheetView tabSelected="1" topLeftCell="A3" zoomScale="85" zoomScaleNormal="85" workbookViewId="0">
      <pane xSplit="11" ySplit="3" topLeftCell="L6" activePane="bottomRight" state="frozen"/>
      <selection activeCell="A3" sqref="A3"/>
      <selection pane="topRight" activeCell="L3" sqref="L3"/>
      <selection pane="bottomLeft" activeCell="A6" sqref="A6"/>
      <selection pane="bottomRight" activeCell="P31" sqref="P31"/>
    </sheetView>
  </sheetViews>
  <sheetFormatPr defaultRowHeight="16.5" x14ac:dyDescent="0.25"/>
  <cols>
    <col min="1" max="1" width="5" style="27" customWidth="1"/>
    <col min="2" max="2" width="33" style="27" customWidth="1"/>
    <col min="3" max="3" width="6.85546875" style="27" customWidth="1"/>
    <col min="4" max="4" width="6.42578125" style="27" customWidth="1"/>
    <col min="5" max="5" width="7" style="28" customWidth="1"/>
    <col min="6" max="6" width="5.85546875" style="28" customWidth="1"/>
    <col min="7" max="7" width="6.85546875" style="27" customWidth="1"/>
    <col min="8" max="8" width="6.28515625" style="27" customWidth="1"/>
    <col min="9" max="9" width="7.7109375" style="28" customWidth="1"/>
    <col min="10" max="10" width="6.140625" style="28" customWidth="1"/>
    <col min="11" max="12" width="7.7109375" style="28" customWidth="1"/>
    <col min="13" max="14" width="9.140625" style="28"/>
    <col min="15" max="15" width="7.42578125" style="28" customWidth="1"/>
    <col min="16" max="16" width="8.28515625" style="28" customWidth="1"/>
    <col min="17" max="17" width="7.5703125" style="28" customWidth="1"/>
    <col min="18" max="18" width="6.85546875" style="28" customWidth="1"/>
    <col min="19" max="19" width="8.28515625" style="28" customWidth="1"/>
    <col min="20" max="20" width="7.42578125" style="28" customWidth="1"/>
    <col min="21" max="21" width="7.140625" style="28" customWidth="1"/>
    <col min="22" max="22" width="8" style="28" customWidth="1"/>
    <col min="23" max="23" width="7.85546875" style="28" customWidth="1"/>
    <col min="24" max="24" width="6.28515625" style="28" customWidth="1"/>
    <col min="25" max="25" width="6.7109375" style="28" customWidth="1"/>
    <col min="26" max="26" width="7.85546875" style="28" customWidth="1"/>
    <col min="27" max="27" width="18.28515625" style="27" customWidth="1"/>
    <col min="28" max="16384" width="9.140625" style="27"/>
  </cols>
  <sheetData>
    <row r="2" spans="1:27" ht="51" customHeight="1" x14ac:dyDescent="0.25">
      <c r="A2" s="34" t="s">
        <v>56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</row>
    <row r="4" spans="1:27" x14ac:dyDescent="0.25">
      <c r="A4" s="11" t="s">
        <v>0</v>
      </c>
      <c r="B4" s="11" t="s">
        <v>1</v>
      </c>
      <c r="C4" s="36" t="s">
        <v>8</v>
      </c>
      <c r="D4" s="37"/>
      <c r="E4" s="37"/>
      <c r="F4" s="37"/>
      <c r="G4" s="37"/>
      <c r="H4" s="37"/>
      <c r="I4" s="37"/>
      <c r="J4" s="37"/>
      <c r="K4" s="37"/>
      <c r="L4" s="38"/>
      <c r="M4" s="39" t="s">
        <v>15</v>
      </c>
      <c r="N4" s="40"/>
      <c r="O4" s="40"/>
      <c r="P4" s="40"/>
      <c r="Q4" s="40"/>
      <c r="R4" s="40"/>
      <c r="S4" s="40"/>
      <c r="T4" s="40"/>
      <c r="U4" s="40"/>
      <c r="V4" s="40"/>
      <c r="W4" s="40"/>
      <c r="X4" s="41"/>
      <c r="Y4" s="14" t="s">
        <v>17</v>
      </c>
      <c r="Z4" s="14"/>
      <c r="AA4" s="11" t="s">
        <v>14</v>
      </c>
    </row>
    <row r="5" spans="1:27" s="28" customFormat="1" ht="76.5" customHeight="1" x14ac:dyDescent="0.25">
      <c r="A5" s="12"/>
      <c r="B5" s="12"/>
      <c r="C5" s="9" t="s">
        <v>2</v>
      </c>
      <c r="D5" s="10"/>
      <c r="E5" s="9" t="s">
        <v>5</v>
      </c>
      <c r="F5" s="10"/>
      <c r="G5" s="9" t="s">
        <v>6</v>
      </c>
      <c r="H5" s="10"/>
      <c r="I5" s="9" t="s">
        <v>7</v>
      </c>
      <c r="J5" s="10"/>
      <c r="K5" s="9" t="s">
        <v>50</v>
      </c>
      <c r="L5" s="10"/>
      <c r="M5" s="5" t="s">
        <v>9</v>
      </c>
      <c r="N5" s="5" t="s">
        <v>21</v>
      </c>
      <c r="O5" s="5" t="s">
        <v>10</v>
      </c>
      <c r="P5" s="7" t="s">
        <v>11</v>
      </c>
      <c r="Q5" s="5" t="s">
        <v>51</v>
      </c>
      <c r="R5" s="5" t="s">
        <v>12</v>
      </c>
      <c r="S5" s="5" t="s">
        <v>13</v>
      </c>
      <c r="T5" s="5" t="s">
        <v>16</v>
      </c>
      <c r="U5" s="7" t="s">
        <v>18</v>
      </c>
      <c r="V5" s="7" t="s">
        <v>20</v>
      </c>
      <c r="W5" s="15" t="s">
        <v>19</v>
      </c>
      <c r="X5" s="3"/>
      <c r="Y5" s="14"/>
      <c r="Z5" s="14"/>
      <c r="AA5" s="12"/>
    </row>
    <row r="6" spans="1:27" s="42" customFormat="1" ht="33" x14ac:dyDescent="0.25">
      <c r="A6" s="13"/>
      <c r="B6" s="13"/>
      <c r="C6" s="30" t="s">
        <v>3</v>
      </c>
      <c r="D6" s="30" t="s">
        <v>4</v>
      </c>
      <c r="E6" s="30" t="s">
        <v>3</v>
      </c>
      <c r="F6" s="30" t="s">
        <v>4</v>
      </c>
      <c r="G6" s="30" t="s">
        <v>3</v>
      </c>
      <c r="H6" s="30" t="s">
        <v>4</v>
      </c>
      <c r="I6" s="30" t="s">
        <v>3</v>
      </c>
      <c r="J6" s="30" t="s">
        <v>4</v>
      </c>
      <c r="K6" s="30" t="s">
        <v>3</v>
      </c>
      <c r="L6" s="30" t="s">
        <v>4</v>
      </c>
      <c r="M6" s="6"/>
      <c r="N6" s="6"/>
      <c r="O6" s="6"/>
      <c r="P6" s="8"/>
      <c r="Q6" s="6"/>
      <c r="R6" s="6"/>
      <c r="S6" s="6"/>
      <c r="T6" s="6"/>
      <c r="U6" s="8"/>
      <c r="V6" s="8"/>
      <c r="W6" s="16"/>
      <c r="X6" s="4"/>
      <c r="Y6" s="2" t="s">
        <v>3</v>
      </c>
      <c r="Z6" s="2" t="s">
        <v>4</v>
      </c>
      <c r="AA6" s="13"/>
    </row>
    <row r="7" spans="1:27" x14ac:dyDescent="0.25">
      <c r="A7" s="1">
        <v>1</v>
      </c>
      <c r="B7" s="17" t="s">
        <v>22</v>
      </c>
      <c r="C7" s="26"/>
      <c r="D7" s="43"/>
      <c r="E7" s="1"/>
      <c r="F7" s="31" t="s">
        <v>49</v>
      </c>
      <c r="G7" s="26"/>
      <c r="H7" s="26"/>
      <c r="I7" s="1"/>
      <c r="J7" s="31" t="s">
        <v>49</v>
      </c>
      <c r="K7" s="1"/>
      <c r="L7" s="31" t="s">
        <v>49</v>
      </c>
      <c r="M7" s="1" t="s">
        <v>49</v>
      </c>
      <c r="N7" s="1" t="s">
        <v>49</v>
      </c>
      <c r="O7" s="1"/>
      <c r="P7" s="1" t="s">
        <v>49</v>
      </c>
      <c r="Q7" s="1"/>
      <c r="R7" s="1" t="s">
        <v>49</v>
      </c>
      <c r="S7" s="1"/>
      <c r="T7" s="1"/>
      <c r="U7" s="1"/>
      <c r="V7" s="1"/>
      <c r="W7" s="1"/>
      <c r="X7" s="1"/>
      <c r="Y7" s="1">
        <f>COUNTIF(C7:X7,"x")-3</f>
        <v>4</v>
      </c>
      <c r="Z7" s="1">
        <v>3</v>
      </c>
      <c r="AA7" s="26"/>
    </row>
    <row r="8" spans="1:27" x14ac:dyDescent="0.25">
      <c r="A8" s="1">
        <v>2</v>
      </c>
      <c r="B8" s="17" t="s">
        <v>23</v>
      </c>
      <c r="C8" s="26"/>
      <c r="D8" s="43"/>
      <c r="E8" s="1"/>
      <c r="F8" s="31" t="s">
        <v>49</v>
      </c>
      <c r="G8" s="26"/>
      <c r="H8" s="26"/>
      <c r="I8" s="1"/>
      <c r="J8" s="31" t="s">
        <v>49</v>
      </c>
      <c r="K8" s="1"/>
      <c r="L8" s="31" t="s">
        <v>49</v>
      </c>
      <c r="M8" s="1" t="s">
        <v>49</v>
      </c>
      <c r="N8" s="1"/>
      <c r="O8" s="1"/>
      <c r="P8" s="1"/>
      <c r="Q8" s="1" t="s">
        <v>49</v>
      </c>
      <c r="R8" s="1" t="s">
        <v>49</v>
      </c>
      <c r="S8" s="1"/>
      <c r="T8" s="1"/>
      <c r="U8" s="1" t="s">
        <v>49</v>
      </c>
      <c r="V8" s="1"/>
      <c r="W8" s="1"/>
      <c r="X8" s="1"/>
      <c r="Y8" s="1">
        <f>COUNTIF(C8:X8,"x")-3</f>
        <v>4</v>
      </c>
      <c r="Z8" s="1">
        <v>3</v>
      </c>
      <c r="AA8" s="26"/>
    </row>
    <row r="9" spans="1:27" x14ac:dyDescent="0.25">
      <c r="A9" s="1">
        <v>3</v>
      </c>
      <c r="B9" s="18" t="s">
        <v>24</v>
      </c>
      <c r="C9" s="26"/>
      <c r="D9" s="43"/>
      <c r="E9" s="1"/>
      <c r="F9" s="31"/>
      <c r="G9" s="26"/>
      <c r="H9" s="26"/>
      <c r="I9" s="1"/>
      <c r="J9" s="31"/>
      <c r="K9" s="1"/>
      <c r="L9" s="31" t="s">
        <v>49</v>
      </c>
      <c r="M9" s="1" t="s">
        <v>49</v>
      </c>
      <c r="N9" s="1"/>
      <c r="O9" s="1"/>
      <c r="P9" s="1"/>
      <c r="Q9" s="1"/>
      <c r="R9" s="1" t="s">
        <v>49</v>
      </c>
      <c r="S9" s="1"/>
      <c r="T9" s="1"/>
      <c r="U9" s="1"/>
      <c r="V9" s="1"/>
      <c r="W9" s="1"/>
      <c r="X9" s="1"/>
      <c r="Y9" s="1">
        <f>COUNTIF(C9:X9,"x")-1</f>
        <v>2</v>
      </c>
      <c r="Z9" s="1">
        <v>1</v>
      </c>
      <c r="AA9" s="26"/>
    </row>
    <row r="10" spans="1:27" x14ac:dyDescent="0.25">
      <c r="A10" s="1">
        <v>4</v>
      </c>
      <c r="B10" s="18" t="s">
        <v>25</v>
      </c>
      <c r="C10" s="26"/>
      <c r="D10" s="43"/>
      <c r="E10" s="1"/>
      <c r="F10" s="31"/>
      <c r="G10" s="26"/>
      <c r="H10" s="26"/>
      <c r="I10" s="1"/>
      <c r="J10" s="31"/>
      <c r="K10" s="1"/>
      <c r="L10" s="31" t="s">
        <v>49</v>
      </c>
      <c r="M10" s="1" t="s">
        <v>49</v>
      </c>
      <c r="N10" s="1"/>
      <c r="O10" s="1"/>
      <c r="P10" s="1" t="s">
        <v>49</v>
      </c>
      <c r="Q10" s="1"/>
      <c r="R10" s="1"/>
      <c r="S10" s="1"/>
      <c r="T10" s="1"/>
      <c r="U10" s="1"/>
      <c r="V10" s="1" t="s">
        <v>49</v>
      </c>
      <c r="W10" s="1"/>
      <c r="X10" s="1"/>
      <c r="Y10" s="1">
        <f>COUNTIF(C10:X10,"x")-2</f>
        <v>2</v>
      </c>
      <c r="Z10" s="1">
        <v>2</v>
      </c>
      <c r="AA10" s="26"/>
    </row>
    <row r="11" spans="1:27" x14ac:dyDescent="0.25">
      <c r="A11" s="1">
        <v>5</v>
      </c>
      <c r="B11" s="18" t="s">
        <v>26</v>
      </c>
      <c r="C11" s="26"/>
      <c r="D11" s="43"/>
      <c r="E11" s="1"/>
      <c r="F11" s="31"/>
      <c r="G11" s="26"/>
      <c r="H11" s="26"/>
      <c r="I11" s="1"/>
      <c r="J11" s="31"/>
      <c r="K11" s="1"/>
      <c r="L11" s="31"/>
      <c r="M11" s="1" t="s">
        <v>49</v>
      </c>
      <c r="N11" s="1" t="s">
        <v>49</v>
      </c>
      <c r="O11" s="1"/>
      <c r="P11" s="1" t="s">
        <v>49</v>
      </c>
      <c r="Q11" s="1" t="s">
        <v>49</v>
      </c>
      <c r="R11" s="1" t="s">
        <v>49</v>
      </c>
      <c r="S11" s="1"/>
      <c r="T11" s="1" t="s">
        <v>49</v>
      </c>
      <c r="U11" s="1" t="s">
        <v>49</v>
      </c>
      <c r="V11" s="1"/>
      <c r="W11" s="1"/>
      <c r="X11" s="1"/>
      <c r="Y11" s="1">
        <f>COUNTIF(C11:X11,"x")</f>
        <v>7</v>
      </c>
      <c r="Z11" s="1"/>
      <c r="AA11" s="26"/>
    </row>
    <row r="12" spans="1:27" x14ac:dyDescent="0.25">
      <c r="A12" s="1">
        <v>6</v>
      </c>
      <c r="B12" s="18" t="s">
        <v>27</v>
      </c>
      <c r="C12" s="26"/>
      <c r="D12" s="43"/>
      <c r="E12" s="1"/>
      <c r="F12" s="31"/>
      <c r="G12" s="26"/>
      <c r="H12" s="26"/>
      <c r="I12" s="1"/>
      <c r="J12" s="31"/>
      <c r="K12" s="1"/>
      <c r="L12" s="31"/>
      <c r="M12" s="1" t="s">
        <v>49</v>
      </c>
      <c r="N12" s="1" t="s">
        <v>49</v>
      </c>
      <c r="O12" s="1"/>
      <c r="P12" s="1" t="s">
        <v>49</v>
      </c>
      <c r="Q12" s="1" t="s">
        <v>49</v>
      </c>
      <c r="R12" s="1" t="s">
        <v>49</v>
      </c>
      <c r="S12" s="1"/>
      <c r="T12" s="1" t="s">
        <v>49</v>
      </c>
      <c r="U12" s="1" t="s">
        <v>49</v>
      </c>
      <c r="V12" s="1"/>
      <c r="W12" s="1"/>
      <c r="X12" s="1"/>
      <c r="Y12" s="1">
        <f>COUNTIF(C12:X12,"x")</f>
        <v>7</v>
      </c>
      <c r="Z12" s="1"/>
      <c r="AA12" s="26"/>
    </row>
    <row r="13" spans="1:27" x14ac:dyDescent="0.25">
      <c r="A13" s="1">
        <v>7</v>
      </c>
      <c r="B13" s="18" t="s">
        <v>28</v>
      </c>
      <c r="C13" s="26"/>
      <c r="D13" s="43"/>
      <c r="E13" s="1"/>
      <c r="F13" s="31" t="s">
        <v>49</v>
      </c>
      <c r="G13" s="26"/>
      <c r="H13" s="26"/>
      <c r="I13" s="1"/>
      <c r="J13" s="31" t="s">
        <v>49</v>
      </c>
      <c r="K13" s="1"/>
      <c r="L13" s="31" t="s">
        <v>49</v>
      </c>
      <c r="M13" s="1" t="s">
        <v>49</v>
      </c>
      <c r="N13" s="1"/>
      <c r="O13" s="1"/>
      <c r="P13" s="1" t="s">
        <v>49</v>
      </c>
      <c r="Q13" s="1" t="s">
        <v>49</v>
      </c>
      <c r="R13" s="1" t="s">
        <v>49</v>
      </c>
      <c r="S13" s="1"/>
      <c r="T13" s="1"/>
      <c r="U13" s="1" t="s">
        <v>49</v>
      </c>
      <c r="V13" s="1" t="s">
        <v>49</v>
      </c>
      <c r="W13" s="1" t="s">
        <v>49</v>
      </c>
      <c r="X13" s="1"/>
      <c r="Y13" s="1">
        <f>COUNTIF(C13:X13,"x")-4</f>
        <v>6</v>
      </c>
      <c r="Z13" s="1">
        <v>4</v>
      </c>
      <c r="AA13" s="26"/>
    </row>
    <row r="14" spans="1:27" x14ac:dyDescent="0.25">
      <c r="A14" s="1">
        <v>8</v>
      </c>
      <c r="B14" s="18" t="s">
        <v>29</v>
      </c>
      <c r="C14" s="26"/>
      <c r="D14" s="43"/>
      <c r="E14" s="1"/>
      <c r="F14" s="31"/>
      <c r="G14" s="26"/>
      <c r="H14" s="26"/>
      <c r="I14" s="1"/>
      <c r="J14" s="31"/>
      <c r="K14" s="1"/>
      <c r="L14" s="31" t="s">
        <v>49</v>
      </c>
      <c r="M14" s="1" t="s">
        <v>49</v>
      </c>
      <c r="N14" s="1"/>
      <c r="O14" s="1"/>
      <c r="P14" s="1"/>
      <c r="Q14" s="1" t="s">
        <v>49</v>
      </c>
      <c r="R14" s="1" t="s">
        <v>49</v>
      </c>
      <c r="S14" s="1"/>
      <c r="T14" s="1" t="s">
        <v>49</v>
      </c>
      <c r="U14" s="1" t="s">
        <v>49</v>
      </c>
      <c r="V14" s="1" t="s">
        <v>49</v>
      </c>
      <c r="W14" s="1"/>
      <c r="X14" s="1"/>
      <c r="Y14" s="1">
        <f>COUNTIF(C14:X14,"x")-2</f>
        <v>5</v>
      </c>
      <c r="Z14" s="1">
        <v>2</v>
      </c>
      <c r="AA14" s="26"/>
    </row>
    <row r="15" spans="1:27" x14ac:dyDescent="0.25">
      <c r="A15" s="1">
        <v>9</v>
      </c>
      <c r="B15" s="18" t="s">
        <v>30</v>
      </c>
      <c r="C15" s="26"/>
      <c r="D15" s="43"/>
      <c r="E15" s="1" t="s">
        <v>49</v>
      </c>
      <c r="F15" s="31"/>
      <c r="G15" s="26"/>
      <c r="H15" s="26"/>
      <c r="I15" s="1"/>
      <c r="J15" s="31" t="s">
        <v>49</v>
      </c>
      <c r="K15" s="1"/>
      <c r="L15" s="31" t="s">
        <v>49</v>
      </c>
      <c r="M15" s="1" t="s">
        <v>49</v>
      </c>
      <c r="N15" s="1"/>
      <c r="O15" s="1"/>
      <c r="P15" s="1" t="s">
        <v>49</v>
      </c>
      <c r="Q15" s="1" t="s">
        <v>49</v>
      </c>
      <c r="R15" s="1" t="s">
        <v>49</v>
      </c>
      <c r="S15" s="1"/>
      <c r="T15" s="1"/>
      <c r="U15" s="1" t="s">
        <v>49</v>
      </c>
      <c r="V15" s="1"/>
      <c r="W15" s="1" t="s">
        <v>49</v>
      </c>
      <c r="X15" s="1"/>
      <c r="Y15" s="1">
        <f t="shared" ref="Y15:Y19" si="0">COUNTIF(C15:X15,"x")-2</f>
        <v>7</v>
      </c>
      <c r="Z15" s="1">
        <v>2</v>
      </c>
      <c r="AA15" s="26"/>
    </row>
    <row r="16" spans="1:27" x14ac:dyDescent="0.25">
      <c r="A16" s="1">
        <v>10</v>
      </c>
      <c r="B16" s="19" t="s">
        <v>31</v>
      </c>
      <c r="C16" s="26"/>
      <c r="D16" s="43"/>
      <c r="E16" s="1"/>
      <c r="F16" s="31"/>
      <c r="G16" s="26"/>
      <c r="H16" s="26"/>
      <c r="I16" s="1" t="s">
        <v>49</v>
      </c>
      <c r="J16" s="31"/>
      <c r="K16" s="1" t="s">
        <v>49</v>
      </c>
      <c r="L16" s="31"/>
      <c r="M16" s="1" t="s">
        <v>49</v>
      </c>
      <c r="N16" s="1"/>
      <c r="O16" s="1"/>
      <c r="P16" s="1"/>
      <c r="Q16" s="1" t="s">
        <v>49</v>
      </c>
      <c r="R16" s="1" t="s">
        <v>49</v>
      </c>
      <c r="S16" s="1"/>
      <c r="T16" s="1"/>
      <c r="U16" s="1"/>
      <c r="V16" s="1"/>
      <c r="W16" s="1"/>
      <c r="X16" s="1"/>
      <c r="Y16" s="1">
        <f>COUNTIF(C16:X16,"x")</f>
        <v>5</v>
      </c>
      <c r="Z16" s="1"/>
      <c r="AA16" s="26"/>
    </row>
    <row r="17" spans="1:27" x14ac:dyDescent="0.25">
      <c r="A17" s="1">
        <v>11</v>
      </c>
      <c r="B17" s="18" t="s">
        <v>32</v>
      </c>
      <c r="C17" s="26"/>
      <c r="D17" s="43"/>
      <c r="E17" s="1"/>
      <c r="F17" s="31"/>
      <c r="G17" s="26"/>
      <c r="H17" s="26"/>
      <c r="I17" s="1"/>
      <c r="J17" s="31"/>
      <c r="K17" s="1"/>
      <c r="L17" s="31" t="s">
        <v>49</v>
      </c>
      <c r="M17" s="1" t="s">
        <v>49</v>
      </c>
      <c r="N17" s="1"/>
      <c r="O17" s="1"/>
      <c r="P17" s="1" t="s">
        <v>49</v>
      </c>
      <c r="Q17" s="1" t="s">
        <v>49</v>
      </c>
      <c r="R17" s="1" t="s">
        <v>49</v>
      </c>
      <c r="S17" s="1"/>
      <c r="T17" s="1"/>
      <c r="U17" s="1" t="s">
        <v>49</v>
      </c>
      <c r="V17" s="1"/>
      <c r="W17" s="1" t="s">
        <v>49</v>
      </c>
      <c r="X17" s="1"/>
      <c r="Y17" s="1">
        <f>COUNTIF(C17:X17,"x")-1</f>
        <v>6</v>
      </c>
      <c r="Z17" s="1">
        <v>1</v>
      </c>
      <c r="AA17" s="26"/>
    </row>
    <row r="18" spans="1:27" x14ac:dyDescent="0.25">
      <c r="A18" s="1">
        <v>12</v>
      </c>
      <c r="B18" s="18" t="s">
        <v>33</v>
      </c>
      <c r="C18" s="26"/>
      <c r="D18" s="43"/>
      <c r="E18" s="1"/>
      <c r="F18" s="31"/>
      <c r="G18" s="26"/>
      <c r="H18" s="26"/>
      <c r="I18" s="1"/>
      <c r="J18" s="31"/>
      <c r="K18" s="1"/>
      <c r="L18" s="31" t="s">
        <v>49</v>
      </c>
      <c r="M18" s="1" t="s">
        <v>49</v>
      </c>
      <c r="N18" s="1"/>
      <c r="O18" s="1"/>
      <c r="P18" s="1" t="s">
        <v>49</v>
      </c>
      <c r="Q18" s="1" t="s">
        <v>49</v>
      </c>
      <c r="R18" s="1" t="s">
        <v>49</v>
      </c>
      <c r="S18" s="1"/>
      <c r="T18" s="1"/>
      <c r="U18" s="1" t="s">
        <v>49</v>
      </c>
      <c r="V18" s="1"/>
      <c r="W18" s="1"/>
      <c r="X18" s="1"/>
      <c r="Y18" s="1">
        <f>COUNTIF(C18:X18,"x")-1</f>
        <v>5</v>
      </c>
      <c r="Z18" s="1">
        <v>1</v>
      </c>
      <c r="AA18" s="26"/>
    </row>
    <row r="19" spans="1:27" x14ac:dyDescent="0.25">
      <c r="A19" s="1">
        <v>13</v>
      </c>
      <c r="B19" s="19" t="s">
        <v>34</v>
      </c>
      <c r="C19" s="26"/>
      <c r="D19" s="43"/>
      <c r="E19" s="1"/>
      <c r="F19" s="31"/>
      <c r="G19" s="26"/>
      <c r="H19" s="26"/>
      <c r="I19" s="1"/>
      <c r="J19" s="31"/>
      <c r="K19" s="1"/>
      <c r="L19" s="31" t="s">
        <v>49</v>
      </c>
      <c r="M19" s="1" t="s">
        <v>49</v>
      </c>
      <c r="N19" s="1"/>
      <c r="O19" s="1"/>
      <c r="P19" s="1"/>
      <c r="Q19" s="1" t="s">
        <v>49</v>
      </c>
      <c r="R19" s="1" t="s">
        <v>49</v>
      </c>
      <c r="S19" s="1"/>
      <c r="T19" s="1"/>
      <c r="U19" s="1"/>
      <c r="V19" s="1"/>
      <c r="W19" s="1"/>
      <c r="X19" s="1"/>
      <c r="Y19" s="1">
        <f>COUNTIF(C19:X19,"x")-1</f>
        <v>3</v>
      </c>
      <c r="Z19" s="1">
        <v>1</v>
      </c>
      <c r="AA19" s="26"/>
    </row>
    <row r="20" spans="1:27" x14ac:dyDescent="0.25">
      <c r="A20" s="1">
        <v>14</v>
      </c>
      <c r="B20" s="19" t="s">
        <v>35</v>
      </c>
      <c r="C20" s="26"/>
      <c r="D20" s="43"/>
      <c r="E20" s="1"/>
      <c r="F20" s="31"/>
      <c r="G20" s="26"/>
      <c r="H20" s="26"/>
      <c r="I20" s="1"/>
      <c r="J20" s="31"/>
      <c r="K20" s="1"/>
      <c r="L20" s="31" t="s">
        <v>49</v>
      </c>
      <c r="M20" s="1" t="s">
        <v>49</v>
      </c>
      <c r="N20" s="1"/>
      <c r="O20" s="1"/>
      <c r="P20" s="1"/>
      <c r="Q20" s="1" t="s">
        <v>49</v>
      </c>
      <c r="R20" s="1" t="s">
        <v>49</v>
      </c>
      <c r="S20" s="1"/>
      <c r="T20" s="1"/>
      <c r="U20" s="1"/>
      <c r="V20" s="1"/>
      <c r="W20" s="1"/>
      <c r="X20" s="1"/>
      <c r="Y20" s="1">
        <f>COUNTIF(C20:X20,"x")-1</f>
        <v>3</v>
      </c>
      <c r="Z20" s="1">
        <v>1</v>
      </c>
      <c r="AA20" s="26"/>
    </row>
    <row r="21" spans="1:27" ht="25.5" x14ac:dyDescent="0.25">
      <c r="A21" s="1">
        <v>15</v>
      </c>
      <c r="B21" s="18" t="s">
        <v>36</v>
      </c>
      <c r="C21" s="26"/>
      <c r="D21" s="43"/>
      <c r="E21" s="1"/>
      <c r="F21" s="31"/>
      <c r="G21" s="26"/>
      <c r="H21" s="26"/>
      <c r="I21" s="1"/>
      <c r="J21" s="31"/>
      <c r="K21" s="1"/>
      <c r="L21" s="31"/>
      <c r="M21" s="1" t="s">
        <v>49</v>
      </c>
      <c r="N21" s="1"/>
      <c r="O21" s="1"/>
      <c r="P21" s="1" t="s">
        <v>49</v>
      </c>
      <c r="Q21" s="1" t="s">
        <v>49</v>
      </c>
      <c r="R21" s="1"/>
      <c r="S21" s="1"/>
      <c r="T21" s="1"/>
      <c r="U21" s="1" t="s">
        <v>49</v>
      </c>
      <c r="V21" s="1"/>
      <c r="W21" s="1"/>
      <c r="X21" s="1"/>
      <c r="Y21" s="1">
        <f>COUNTIF(C21:X21,"x")</f>
        <v>4</v>
      </c>
      <c r="Z21" s="1"/>
      <c r="AA21" s="32" t="s">
        <v>52</v>
      </c>
    </row>
    <row r="22" spans="1:27" x14ac:dyDescent="0.25">
      <c r="A22" s="1">
        <v>16</v>
      </c>
      <c r="B22" s="19" t="s">
        <v>37</v>
      </c>
      <c r="C22" s="26"/>
      <c r="D22" s="43"/>
      <c r="E22" s="1"/>
      <c r="F22" s="31"/>
      <c r="G22" s="26"/>
      <c r="H22" s="26"/>
      <c r="I22" s="1"/>
      <c r="J22" s="31"/>
      <c r="K22" s="1"/>
      <c r="L22" s="31" t="s">
        <v>49</v>
      </c>
      <c r="M22" s="1" t="s">
        <v>49</v>
      </c>
      <c r="N22" s="1"/>
      <c r="O22" s="1"/>
      <c r="P22" s="1"/>
      <c r="Q22" s="1" t="s">
        <v>49</v>
      </c>
      <c r="R22" s="1" t="s">
        <v>49</v>
      </c>
      <c r="S22" s="1"/>
      <c r="T22" s="1"/>
      <c r="U22" s="1"/>
      <c r="V22" s="1"/>
      <c r="W22" s="1"/>
      <c r="X22" s="1"/>
      <c r="Y22" s="1">
        <f>COUNTIF(C22:X22,"x")-1</f>
        <v>3</v>
      </c>
      <c r="Z22" s="1">
        <v>1</v>
      </c>
      <c r="AA22" s="26"/>
    </row>
    <row r="23" spans="1:27" x14ac:dyDescent="0.25">
      <c r="A23" s="1">
        <v>17</v>
      </c>
      <c r="B23" s="19" t="s">
        <v>38</v>
      </c>
      <c r="C23" s="26"/>
      <c r="D23" s="43"/>
      <c r="E23" s="1"/>
      <c r="F23" s="31"/>
      <c r="G23" s="26"/>
      <c r="H23" s="26"/>
      <c r="I23" s="1" t="s">
        <v>49</v>
      </c>
      <c r="J23" s="31"/>
      <c r="K23" s="1"/>
      <c r="L23" s="31" t="s">
        <v>49</v>
      </c>
      <c r="M23" s="1" t="s">
        <v>49</v>
      </c>
      <c r="N23" s="1"/>
      <c r="O23" s="1"/>
      <c r="P23" s="1"/>
      <c r="Q23" s="1" t="s">
        <v>49</v>
      </c>
      <c r="R23" s="1" t="s">
        <v>49</v>
      </c>
      <c r="S23" s="1"/>
      <c r="T23" s="1"/>
      <c r="U23" s="1"/>
      <c r="V23" s="1"/>
      <c r="W23" s="1"/>
      <c r="X23" s="1"/>
      <c r="Y23" s="1">
        <f>COUNTIF(C23:X23,"x")-1</f>
        <v>4</v>
      </c>
      <c r="Z23" s="1">
        <v>1</v>
      </c>
      <c r="AA23" s="26"/>
    </row>
    <row r="24" spans="1:27" x14ac:dyDescent="0.25">
      <c r="A24" s="1">
        <v>18</v>
      </c>
      <c r="B24" s="18" t="s">
        <v>39</v>
      </c>
      <c r="C24" s="26"/>
      <c r="D24" s="43"/>
      <c r="E24" s="1"/>
      <c r="F24" s="31"/>
      <c r="G24" s="26"/>
      <c r="H24" s="26"/>
      <c r="I24" s="1"/>
      <c r="J24" s="31"/>
      <c r="K24" s="1"/>
      <c r="L24" s="31" t="s">
        <v>49</v>
      </c>
      <c r="M24" s="1" t="s">
        <v>49</v>
      </c>
      <c r="N24" s="1"/>
      <c r="O24" s="1"/>
      <c r="P24" s="1"/>
      <c r="Q24" s="1"/>
      <c r="R24" s="1" t="s">
        <v>49</v>
      </c>
      <c r="S24" s="1"/>
      <c r="T24" s="1"/>
      <c r="U24" s="1"/>
      <c r="V24" s="1"/>
      <c r="W24" s="1"/>
      <c r="X24" s="1"/>
      <c r="Y24" s="1">
        <f>COUNTIF(C24:X24,"x")-1</f>
        <v>2</v>
      </c>
      <c r="Z24" s="1">
        <v>1</v>
      </c>
      <c r="AA24" s="26"/>
    </row>
    <row r="25" spans="1:27" x14ac:dyDescent="0.25">
      <c r="A25" s="1">
        <v>19</v>
      </c>
      <c r="B25" s="20" t="s">
        <v>40</v>
      </c>
      <c r="C25" s="26"/>
      <c r="D25" s="43"/>
      <c r="E25" s="1"/>
      <c r="F25" s="31"/>
      <c r="G25" s="26"/>
      <c r="H25" s="26"/>
      <c r="I25" s="1"/>
      <c r="J25" s="31"/>
      <c r="K25" s="1"/>
      <c r="L25" s="31"/>
      <c r="M25" s="1" t="s">
        <v>49</v>
      </c>
      <c r="N25" s="1"/>
      <c r="O25" s="1"/>
      <c r="P25" s="1"/>
      <c r="Q25" s="1" t="s">
        <v>49</v>
      </c>
      <c r="R25" s="1" t="s">
        <v>49</v>
      </c>
      <c r="S25" s="1"/>
      <c r="T25" s="1"/>
      <c r="U25" s="1"/>
      <c r="V25" s="1"/>
      <c r="W25" s="1"/>
      <c r="X25" s="1"/>
      <c r="Y25" s="1">
        <f>COUNTIF(C25:X25,"x")</f>
        <v>3</v>
      </c>
      <c r="Z25" s="1"/>
      <c r="AA25" s="26"/>
    </row>
    <row r="26" spans="1:27" x14ac:dyDescent="0.25">
      <c r="A26" s="1">
        <v>20</v>
      </c>
      <c r="B26" s="21" t="s">
        <v>41</v>
      </c>
      <c r="C26" s="26"/>
      <c r="D26" s="43"/>
      <c r="E26" s="1"/>
      <c r="F26" s="31"/>
      <c r="G26" s="26"/>
      <c r="H26" s="26"/>
      <c r="I26" s="1"/>
      <c r="J26" s="31"/>
      <c r="K26" s="1"/>
      <c r="L26" s="31" t="s">
        <v>49</v>
      </c>
      <c r="M26" s="1" t="s">
        <v>49</v>
      </c>
      <c r="N26" s="1"/>
      <c r="O26" s="1"/>
      <c r="P26" s="1"/>
      <c r="Q26" s="1" t="s">
        <v>49</v>
      </c>
      <c r="R26" s="1" t="s">
        <v>49</v>
      </c>
      <c r="S26" s="1"/>
      <c r="T26" s="1"/>
      <c r="U26" s="1"/>
      <c r="V26" s="1"/>
      <c r="W26" s="1"/>
      <c r="X26" s="1"/>
      <c r="Y26" s="1">
        <f>COUNTIF(C26:X26,"x")-1</f>
        <v>3</v>
      </c>
      <c r="Z26" s="1">
        <v>1</v>
      </c>
      <c r="AA26" s="26"/>
    </row>
    <row r="27" spans="1:27" x14ac:dyDescent="0.25">
      <c r="A27" s="1">
        <v>21</v>
      </c>
      <c r="B27" s="21" t="s">
        <v>42</v>
      </c>
      <c r="C27" s="26"/>
      <c r="D27" s="43"/>
      <c r="E27" s="1"/>
      <c r="F27" s="31"/>
      <c r="G27" s="26"/>
      <c r="H27" s="26"/>
      <c r="I27" s="1"/>
      <c r="J27" s="31"/>
      <c r="K27" s="1"/>
      <c r="L27" s="31" t="s">
        <v>49</v>
      </c>
      <c r="M27" s="1" t="s">
        <v>49</v>
      </c>
      <c r="N27" s="25"/>
      <c r="O27" s="25"/>
      <c r="P27" s="25"/>
      <c r="Q27" s="1" t="s">
        <v>49</v>
      </c>
      <c r="R27" s="1" t="s">
        <v>49</v>
      </c>
      <c r="S27" s="25"/>
      <c r="T27" s="25"/>
      <c r="U27" s="25"/>
      <c r="V27" s="1"/>
      <c r="W27" s="1"/>
      <c r="X27" s="1"/>
      <c r="Y27" s="1">
        <f>COUNTIF(C27:X27,"x")-1</f>
        <v>3</v>
      </c>
      <c r="Z27" s="1">
        <v>1</v>
      </c>
      <c r="AA27" s="26"/>
    </row>
    <row r="28" spans="1:27" x14ac:dyDescent="0.25">
      <c r="A28" s="1">
        <v>22</v>
      </c>
      <c r="B28" s="22" t="s">
        <v>43</v>
      </c>
      <c r="C28" s="26"/>
      <c r="D28" s="43"/>
      <c r="E28" s="1"/>
      <c r="F28" s="31"/>
      <c r="G28" s="26"/>
      <c r="H28" s="26"/>
      <c r="I28" s="1"/>
      <c r="J28" s="31"/>
      <c r="K28" s="1"/>
      <c r="L28" s="31"/>
      <c r="M28" s="1" t="s">
        <v>49</v>
      </c>
      <c r="N28" s="23"/>
      <c r="O28" s="23"/>
      <c r="P28" s="29"/>
      <c r="Q28" s="1"/>
      <c r="R28" s="1" t="s">
        <v>49</v>
      </c>
      <c r="S28" s="23"/>
      <c r="T28" s="23"/>
      <c r="U28" s="25"/>
      <c r="V28" s="1"/>
      <c r="W28" s="1"/>
      <c r="X28" s="1"/>
      <c r="Y28" s="1">
        <f>COUNTIF(C28:X28,"x")</f>
        <v>2</v>
      </c>
      <c r="Z28" s="1"/>
      <c r="AA28" s="26"/>
    </row>
    <row r="29" spans="1:27" x14ac:dyDescent="0.25">
      <c r="A29" s="1">
        <v>23</v>
      </c>
      <c r="B29" s="21" t="s">
        <v>44</v>
      </c>
      <c r="C29" s="26"/>
      <c r="D29" s="43"/>
      <c r="E29" s="1"/>
      <c r="F29" s="31"/>
      <c r="G29" s="26"/>
      <c r="H29" s="26"/>
      <c r="I29" s="1"/>
      <c r="J29" s="31"/>
      <c r="K29" s="1"/>
      <c r="L29" s="31"/>
      <c r="M29" s="1" t="s">
        <v>49</v>
      </c>
      <c r="N29" s="23"/>
      <c r="O29" s="23"/>
      <c r="P29" s="29"/>
      <c r="Q29" s="1" t="s">
        <v>49</v>
      </c>
      <c r="R29" s="1" t="s">
        <v>49</v>
      </c>
      <c r="S29" s="23"/>
      <c r="T29" s="23"/>
      <c r="U29" s="25"/>
      <c r="V29" s="1"/>
      <c r="W29" s="1"/>
      <c r="X29" s="1"/>
      <c r="Y29" s="1">
        <f t="shared" ref="Y29:Y33" si="1">COUNTIF(C29:X29,"x")</f>
        <v>3</v>
      </c>
      <c r="Z29" s="1"/>
      <c r="AA29" s="26"/>
    </row>
    <row r="30" spans="1:27" x14ac:dyDescent="0.25">
      <c r="A30" s="1">
        <v>24</v>
      </c>
      <c r="B30" s="21" t="s">
        <v>45</v>
      </c>
      <c r="C30" s="26"/>
      <c r="D30" s="43"/>
      <c r="E30" s="1"/>
      <c r="F30" s="31"/>
      <c r="G30" s="26"/>
      <c r="H30" s="26"/>
      <c r="I30" s="1"/>
      <c r="J30" s="31"/>
      <c r="K30" s="1"/>
      <c r="L30" s="31"/>
      <c r="M30" s="1" t="s">
        <v>49</v>
      </c>
      <c r="N30" s="25"/>
      <c r="O30" s="25"/>
      <c r="P30" s="25"/>
      <c r="Q30" s="1"/>
      <c r="R30" s="1" t="s">
        <v>49</v>
      </c>
      <c r="S30" s="25"/>
      <c r="T30" s="25"/>
      <c r="U30" s="25"/>
      <c r="V30" s="1"/>
      <c r="W30" s="1"/>
      <c r="X30" s="1"/>
      <c r="Y30" s="1">
        <f t="shared" si="1"/>
        <v>2</v>
      </c>
      <c r="Z30" s="1"/>
      <c r="AA30" s="26"/>
    </row>
    <row r="31" spans="1:27" ht="25.5" x14ac:dyDescent="0.25">
      <c r="A31" s="1">
        <v>25</v>
      </c>
      <c r="B31" s="24" t="s">
        <v>46</v>
      </c>
      <c r="C31" s="26"/>
      <c r="D31" s="43"/>
      <c r="E31" s="1"/>
      <c r="F31" s="31"/>
      <c r="G31" s="26"/>
      <c r="H31" s="26"/>
      <c r="I31" s="1"/>
      <c r="J31" s="31"/>
      <c r="K31" s="1"/>
      <c r="L31" s="31"/>
      <c r="M31" s="1" t="s">
        <v>49</v>
      </c>
      <c r="N31" s="25"/>
      <c r="O31" s="25"/>
      <c r="P31" s="25"/>
      <c r="Q31" s="1" t="s">
        <v>49</v>
      </c>
      <c r="R31" s="1"/>
      <c r="S31" s="25"/>
      <c r="T31" s="25"/>
      <c r="U31" s="25" t="s">
        <v>49</v>
      </c>
      <c r="V31" s="1"/>
      <c r="W31" s="1"/>
      <c r="X31" s="1"/>
      <c r="Y31" s="1">
        <f t="shared" si="1"/>
        <v>3</v>
      </c>
      <c r="Z31" s="1"/>
      <c r="AA31" s="32" t="s">
        <v>53</v>
      </c>
    </row>
    <row r="32" spans="1:27" ht="25.5" x14ac:dyDescent="0.25">
      <c r="A32" s="1">
        <v>26</v>
      </c>
      <c r="B32" s="24" t="s">
        <v>47</v>
      </c>
      <c r="C32" s="26"/>
      <c r="D32" s="43"/>
      <c r="E32" s="1"/>
      <c r="F32" s="31"/>
      <c r="G32" s="26"/>
      <c r="H32" s="26"/>
      <c r="I32" s="1"/>
      <c r="J32" s="31"/>
      <c r="K32" s="1"/>
      <c r="L32" s="31" t="s">
        <v>49</v>
      </c>
      <c r="M32" s="1" t="s">
        <v>49</v>
      </c>
      <c r="N32" s="25"/>
      <c r="O32" s="25"/>
      <c r="P32" s="25"/>
      <c r="Q32" s="1"/>
      <c r="R32" s="25" t="s">
        <v>49</v>
      </c>
      <c r="S32" s="25"/>
      <c r="T32" s="25"/>
      <c r="U32" s="25"/>
      <c r="V32" s="1"/>
      <c r="W32" s="1"/>
      <c r="X32" s="1"/>
      <c r="Y32" s="1">
        <f>COUNTIF(C32:X32,"x")-1</f>
        <v>2</v>
      </c>
      <c r="Z32" s="1">
        <v>1</v>
      </c>
      <c r="AA32" s="33" t="s">
        <v>54</v>
      </c>
    </row>
    <row r="33" spans="1:27" ht="38.25" x14ac:dyDescent="0.25">
      <c r="A33" s="1">
        <v>27</v>
      </c>
      <c r="B33" s="21" t="s">
        <v>48</v>
      </c>
      <c r="C33" s="26"/>
      <c r="D33" s="43"/>
      <c r="E33" s="1"/>
      <c r="F33" s="31"/>
      <c r="G33" s="26"/>
      <c r="H33" s="26"/>
      <c r="I33" s="1"/>
      <c r="J33" s="31"/>
      <c r="K33" s="1"/>
      <c r="L33" s="1"/>
      <c r="M33" s="1" t="s">
        <v>49</v>
      </c>
      <c r="N33" s="1"/>
      <c r="O33" s="1"/>
      <c r="P33" s="1"/>
      <c r="Q33" s="1"/>
      <c r="R33" s="1" t="s">
        <v>49</v>
      </c>
      <c r="S33" s="1"/>
      <c r="T33" s="1"/>
      <c r="U33" s="1"/>
      <c r="V33" s="1"/>
      <c r="W33" s="1"/>
      <c r="X33" s="1"/>
      <c r="Y33" s="1">
        <f t="shared" si="1"/>
        <v>2</v>
      </c>
      <c r="Z33" s="1"/>
      <c r="AA33" s="32" t="s">
        <v>55</v>
      </c>
    </row>
  </sheetData>
  <mergeCells count="23">
    <mergeCell ref="A4:A6"/>
    <mergeCell ref="C5:D5"/>
    <mergeCell ref="Y4:Z5"/>
    <mergeCell ref="AA4:AA6"/>
    <mergeCell ref="V5:V6"/>
    <mergeCell ref="M4:X4"/>
    <mergeCell ref="W5:W6"/>
    <mergeCell ref="A2:AA2"/>
    <mergeCell ref="M5:M6"/>
    <mergeCell ref="O5:O6"/>
    <mergeCell ref="P5:P6"/>
    <mergeCell ref="Q5:Q6"/>
    <mergeCell ref="R5:R6"/>
    <mergeCell ref="S5:S6"/>
    <mergeCell ref="T5:T6"/>
    <mergeCell ref="U5:U6"/>
    <mergeCell ref="E5:F5"/>
    <mergeCell ref="G5:H5"/>
    <mergeCell ref="I5:J5"/>
    <mergeCell ref="K5:L5"/>
    <mergeCell ref="C4:L4"/>
    <mergeCell ref="N5:N6"/>
    <mergeCell ref="B4:B6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Yen-TCHC</cp:lastModifiedBy>
  <dcterms:created xsi:type="dcterms:W3CDTF">2019-05-07T00:35:56Z</dcterms:created>
  <dcterms:modified xsi:type="dcterms:W3CDTF">2019-05-13T02:56:45Z</dcterms:modified>
</cp:coreProperties>
</file>